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1 Website_Non-CARES Act Vehicle Order Forms\"/>
    </mc:Choice>
  </mc:AlternateContent>
  <xr:revisionPtr revIDLastSave="0" documentId="13_ncr:1_{E1352A47-1F21-48B2-B3B0-D3EADB46954F}" xr6:coauthVersionLast="46" xr6:coauthVersionMax="46" xr10:uidLastSave="{00000000-0000-0000-0000-000000000000}"/>
  <bookViews>
    <workbookView xWindow="-120" yWindow="-120" windowWidth="29040" windowHeight="15840" xr2:uid="{00000000-000D-0000-FFFF-FFFF00000000}"/>
  </bookViews>
  <sheets>
    <sheet name="Order Form" sheetId="1" r:id="rId1"/>
  </sheets>
  <definedNames>
    <definedName name="_xlnm.Print_Area" localSheetId="0">'Order Form'!$A$1:$E$70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C20" i="1" l="1"/>
  <c r="C19" i="1"/>
  <c r="C18" i="1"/>
  <c r="C17" i="1"/>
  <c r="E17" i="1" l="1"/>
  <c r="E18" i="1"/>
  <c r="E19" i="1"/>
  <c r="E20" i="1"/>
  <c r="E24" i="1" l="1"/>
  <c r="E25" i="1"/>
  <c r="E26" i="1"/>
  <c r="E27" i="1"/>
  <c r="E28" i="1"/>
  <c r="E29" i="1"/>
  <c r="E30" i="1"/>
  <c r="E32" i="1"/>
  <c r="E33" i="1"/>
  <c r="E34" i="1"/>
  <c r="E35" i="1"/>
  <c r="E23" i="1" l="1"/>
  <c r="E21" i="1" l="1"/>
  <c r="E44" i="1" s="1"/>
  <c r="D63" i="1" l="1"/>
  <c r="D62" i="1"/>
  <c r="D64" i="1" l="1"/>
</calcChain>
</file>

<file path=xl/sharedStrings.xml><?xml version="1.0" encoding="utf-8"?>
<sst xmlns="http://schemas.openxmlformats.org/spreadsheetml/2006/main" count="96" uniqueCount="86">
  <si>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</si>
  <si>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</si>
  <si>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</si>
  <si>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</si>
  <si>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</si>
  <si>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</si>
  <si>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</si>
  <si>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</si>
  <si>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</si>
  <si>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</si>
  <si>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</si>
  <si>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</si>
  <si>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</si>
  <si>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</si>
  <si>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</si>
  <si>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</si>
  <si>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</si>
  <si>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</si>
  <si>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</si>
  <si>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</si>
  <si>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A</t>
  </si>
  <si>
    <t>B</t>
  </si>
  <si>
    <t>C</t>
  </si>
  <si>
    <t>D</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</si>
  <si>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</si>
  <si>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</si>
  <si>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</si>
  <si>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</si>
  <si>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</si>
  <si>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</si>
  <si>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</si>
  <si>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</si>
  <si>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</si>
  <si>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</si>
  <si>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</si>
  <si>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</si>
  <si>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</si>
  <si>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</si>
  <si>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</si>
  <si>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</si>
  <si>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</si>
  <si>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</si>
  <si>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</si>
  <si>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</si>
  <si>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 xml:space="preserve">Child Safety Alert System </t>
    </r>
    <r>
      <rPr>
        <i/>
        <sz val="11"/>
        <color rgb="FFFF0000"/>
        <rFont val="Arial Narrow"/>
        <family val="2"/>
      </rPr>
      <t>(REQUIRED if transportating children)</t>
    </r>
  </si>
  <si>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</si>
  <si>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</si>
  <si>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</si>
  <si>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</si>
  <si>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</si>
  <si>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</si>
  <si>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1,000lb. Wheelchair Lift Meeting ADA Specifications</t>
  </si>
  <si>
    <t>I</t>
  </si>
  <si>
    <t>J</t>
  </si>
  <si>
    <t>Floor Covering Alto Upgrade</t>
  </si>
  <si>
    <t>Child Restraint Systems (per passenger seat)</t>
  </si>
  <si>
    <t xml:space="preserve">Seat Belt Extensions (per passenger seat)   </t>
  </si>
  <si>
    <t>Mor/Ryde Suspension</t>
  </si>
  <si>
    <t>Optional Vinyl Upholstery Nanocide (per passenger seat)</t>
  </si>
  <si>
    <t>K</t>
  </si>
  <si>
    <t>Safety Exit / Ventilator</t>
  </si>
  <si>
    <t>L</t>
  </si>
  <si>
    <t>Personal Protective Equipment (PPE)</t>
  </si>
  <si>
    <t>L Item#1</t>
  </si>
  <si>
    <t>PPE - Stationary Sneeze Guard for Non-Flip Seat (per pass. seat)</t>
  </si>
  <si>
    <t>L Item#2</t>
  </si>
  <si>
    <t>PPE - Pivot Type Sneeze Guard for Flip Seat (per pass. seat)</t>
  </si>
  <si>
    <t>L Item#3</t>
  </si>
  <si>
    <t>PPE - Social Distance Seat Bands (per pass. seat)</t>
  </si>
  <si>
    <t>L Item#4</t>
  </si>
  <si>
    <t>PPE - Grab Rail Covers</t>
  </si>
  <si>
    <t xml:space="preserve">Seat Reduction - Double              </t>
  </si>
  <si>
    <t>Item</t>
  </si>
  <si>
    <t>Bid Price</t>
  </si>
  <si>
    <t>Price Reductions</t>
  </si>
  <si>
    <t xml:space="preserve">Seat Reduction - Single       </t>
  </si>
  <si>
    <t>#11  Small Cutaway Bus with WC Lift (8-Pass. or 8/2)</t>
  </si>
  <si>
    <r>
      <t xml:space="preserve">Wheelchair Restraint System - Retractable System </t>
    </r>
    <r>
      <rPr>
        <b/>
        <sz val="11"/>
        <rFont val="Arial Narrow"/>
        <family val="2"/>
      </rPr>
      <t>(</t>
    </r>
    <r>
      <rPr>
        <b/>
        <i/>
        <u/>
        <sz val="11"/>
        <rFont val="Arial Narrow"/>
        <family val="2"/>
      </rPr>
      <t>Requires 2</t>
    </r>
    <r>
      <rPr>
        <b/>
        <sz val="11"/>
        <rFont val="Arial Narrow"/>
        <family val="2"/>
      </rPr>
      <t>)</t>
    </r>
  </si>
  <si>
    <t>PT 20-05, Item3</t>
  </si>
  <si>
    <t>BASE PRICE</t>
  </si>
  <si>
    <t>80% Federal Funding</t>
  </si>
  <si>
    <t>20% Local Funding</t>
  </si>
  <si>
    <t>Plush Fabric Upholstery Upgrade (per passenger seat)</t>
  </si>
  <si>
    <t>Ford Small Cutaway Bus w/Lift (8-Pass or 8/2)</t>
  </si>
  <si>
    <t>Agency Name:</t>
  </si>
  <si>
    <r>
      <rPr>
        <b/>
        <u/>
        <sz val="13"/>
        <color rgb="FFFF0000"/>
        <rFont val="Arial Narrow"/>
        <family val="2"/>
      </rPr>
      <t>CDL Not Required</t>
    </r>
    <r>
      <rPr>
        <b/>
        <sz val="13"/>
        <rFont val="Arial Narrow"/>
        <family val="2"/>
      </rPr>
      <t xml:space="preserve"> / Length: 22 Feet / Seating: 8-Pass. or 8/2 WC (Driver Not Included - per NTD)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</si>
</sst>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8"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i/>
      <u/>
      <sz val="11"/>
      <name val="Arial Narrow"/>
      <family val="2"/>
    </font>
    <font>
      <b/>
      <u/>
      <sz val="13"/>
      <color rgb="FFFF0000"/>
      <name val="Arial Narrow"/>
      <family val="2"/>
    </font>
    <font>
      <sz val="9.5"/>
      <name val="Arial Narrow"/>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3" fillId="0" borderId="0" xfId="0" applyFont="1"/>
    <xf numFmtId="0" fontId="3" fillId="2" borderId="0" xfId="0" applyFont="1" applyFill="1" applyProtection="1">
      <protection locked="0"/>
    </xf>
    <xf numFmtId="0" fontId="6" fillId="2" borderId="0" xfId="0" applyFont="1" applyFill="1" applyProtection="1">
      <protection locked="0"/>
    </xf>
    <xf numFmtId="0" fontId="7" fillId="3" borderId="1" xfId="0" applyFont="1" applyFill="1" applyBorder="1" applyProtection="1">
      <protection locked="0"/>
    </xf>
    <xf numFmtId="0" fontId="7"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6" fillId="0" borderId="0" xfId="0" applyFont="1" applyProtection="1">
      <protection locked="0"/>
    </xf>
    <xf numFmtId="0" fontId="6" fillId="4" borderId="4" xfId="0" applyFont="1" applyFill="1" applyBorder="1" applyAlignment="1" applyProtection="1">
      <alignment horizontal="center"/>
      <protection locked="0"/>
    </xf>
    <xf numFmtId="0" fontId="6" fillId="4" borderId="4" xfId="0" applyFont="1" applyFill="1" applyBorder="1" applyProtection="1">
      <protection locked="0"/>
    </xf>
    <xf numFmtId="0" fontId="7" fillId="2" borderId="5" xfId="0" applyFont="1" applyFill="1" applyBorder="1" applyAlignment="1" applyProtection="1">
      <alignment horizontal="center"/>
      <protection locked="0"/>
    </xf>
    <xf numFmtId="0" fontId="7" fillId="2" borderId="5" xfId="0" applyFont="1" applyFill="1" applyBorder="1" applyAlignment="1" applyProtection="1">
      <alignment vertical="top"/>
      <protection locked="0"/>
    </xf>
    <xf numFmtId="0" fontId="7" fillId="3" borderId="4" xfId="0" applyFont="1" applyFill="1" applyBorder="1" applyAlignment="1" applyProtection="1">
      <alignment horizontal="center"/>
      <protection locked="0"/>
    </xf>
    <xf numFmtId="164" fontId="7" fillId="2" borderId="2" xfId="0" applyNumberFormat="1" applyFont="1" applyFill="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2" borderId="19" xfId="0" applyFont="1" applyFill="1" applyBorder="1" applyAlignment="1" applyProtection="1">
      <protection locked="0"/>
    </xf>
    <xf numFmtId="0" fontId="7" fillId="2" borderId="2" xfId="0" applyFont="1" applyFill="1" applyBorder="1" applyAlignment="1" applyProtection="1">
      <alignment horizontal="center"/>
      <protection locked="0"/>
    </xf>
    <xf numFmtId="0" fontId="7" fillId="2" borderId="19" xfId="0" applyFont="1" applyFill="1" applyBorder="1" applyAlignment="1" applyProtection="1">
      <alignment vertical="top"/>
      <protection locked="0"/>
    </xf>
    <xf numFmtId="0" fontId="6" fillId="4" borderId="4" xfId="0" applyFont="1" applyFill="1" applyBorder="1" applyAlignment="1" applyProtection="1">
      <alignment horizontal="left"/>
      <protection locked="0"/>
    </xf>
    <xf numFmtId="0" fontId="9" fillId="2" borderId="2" xfId="0" applyFont="1" applyFill="1" applyBorder="1" applyAlignment="1" applyProtection="1">
      <protection locked="0"/>
    </xf>
    <xf numFmtId="0" fontId="7" fillId="0" borderId="2" xfId="0" applyFont="1" applyBorder="1" applyAlignment="1" applyProtection="1">
      <alignment vertical="top" wrapText="1"/>
      <protection locked="0"/>
    </xf>
    <xf numFmtId="164" fontId="7" fillId="2" borderId="2" xfId="1" applyNumberFormat="1" applyFont="1" applyFill="1" applyBorder="1" applyAlignment="1" applyProtection="1">
      <alignment horizontal="center" vertical="top" wrapText="1"/>
      <protection locked="0"/>
    </xf>
    <xf numFmtId="0" fontId="7" fillId="2" borderId="2" xfId="0" applyFont="1" applyFill="1" applyBorder="1" applyAlignment="1" applyProtection="1">
      <alignment vertical="top"/>
      <protection locked="0"/>
    </xf>
    <xf numFmtId="164" fontId="7" fillId="2" borderId="2" xfId="1" applyNumberFormat="1" applyFont="1" applyFill="1" applyBorder="1" applyAlignment="1" applyProtection="1">
      <alignment horizontal="center"/>
      <protection locked="0"/>
    </xf>
    <xf numFmtId="0" fontId="7" fillId="2" borderId="2" xfId="0" applyFont="1" applyFill="1" applyBorder="1" applyProtection="1">
      <protection locked="0"/>
    </xf>
    <xf numFmtId="0" fontId="6" fillId="2" borderId="2" xfId="0" applyFont="1" applyFill="1" applyBorder="1" applyProtection="1">
      <protection locked="0"/>
    </xf>
    <xf numFmtId="0" fontId="13" fillId="2" borderId="2" xfId="0" applyFont="1" applyFill="1" applyBorder="1" applyProtection="1">
      <protection locked="0"/>
    </xf>
    <xf numFmtId="0" fontId="7" fillId="4" borderId="6" xfId="0" applyFont="1" applyFill="1" applyBorder="1" applyProtection="1">
      <protection locked="0"/>
    </xf>
    <xf numFmtId="0" fontId="6" fillId="4" borderId="3" xfId="0" applyFont="1" applyFill="1" applyBorder="1" applyProtection="1">
      <protection locked="0"/>
    </xf>
    <xf numFmtId="0" fontId="6" fillId="4" borderId="7" xfId="0" applyFont="1" applyFill="1" applyBorder="1" applyProtection="1">
      <protection locked="0"/>
    </xf>
    <xf numFmtId="42" fontId="6" fillId="4" borderId="4" xfId="0" applyNumberFormat="1" applyFont="1" applyFill="1" applyBorder="1" applyAlignment="1" applyProtection="1">
      <alignment horizontal="center"/>
      <protection locked="0"/>
    </xf>
    <xf numFmtId="0" fontId="7" fillId="0" borderId="1" xfId="0" applyFont="1" applyFill="1" applyBorder="1" applyProtection="1">
      <protection locked="0"/>
    </xf>
    <xf numFmtId="0" fontId="8" fillId="2" borderId="0" xfId="0" applyFont="1" applyFill="1" applyProtection="1">
      <protection locked="0"/>
    </xf>
    <xf numFmtId="42" fontId="8" fillId="2" borderId="0" xfId="0" applyNumberFormat="1" applyFont="1" applyFill="1" applyProtection="1">
      <protection locked="0"/>
    </xf>
    <xf numFmtId="9" fontId="8" fillId="2" borderId="0" xfId="0" applyNumberFormat="1" applyFont="1" applyFill="1" applyAlignment="1" applyProtection="1">
      <alignment horizontal="left"/>
      <protection locked="0"/>
    </xf>
    <xf numFmtId="42" fontId="8" fillId="2" borderId="1" xfId="0" applyNumberFormat="1" applyFont="1" applyFill="1" applyBorder="1" applyProtection="1">
      <protection locked="0"/>
    </xf>
    <xf numFmtId="164" fontId="7" fillId="2" borderId="21" xfId="1" applyNumberFormat="1" applyFont="1" applyFill="1" applyBorder="1" applyAlignment="1" applyProtection="1">
      <alignment horizontal="center" vertical="top" wrapText="1"/>
    </xf>
    <xf numFmtId="164" fontId="7" fillId="2" borderId="2" xfId="0" applyNumberFormat="1" applyFont="1" applyFill="1" applyBorder="1" applyAlignment="1" applyProtection="1">
      <alignment horizontal="center"/>
    </xf>
    <xf numFmtId="164" fontId="7" fillId="2" borderId="22" xfId="1" applyNumberFormat="1" applyFont="1" applyFill="1" applyBorder="1" applyAlignment="1" applyProtection="1">
      <alignment horizontal="center" vertical="top" wrapText="1"/>
    </xf>
    <xf numFmtId="164" fontId="7" fillId="2" borderId="20" xfId="0" applyNumberFormat="1" applyFont="1" applyFill="1" applyBorder="1" applyAlignment="1" applyProtection="1">
      <alignment horizontal="center"/>
    </xf>
    <xf numFmtId="42" fontId="6" fillId="4" borderId="4" xfId="0" applyNumberFormat="1" applyFont="1" applyFill="1" applyBorder="1" applyAlignment="1" applyProtection="1">
      <alignment horizontal="right"/>
    </xf>
    <xf numFmtId="0" fontId="7" fillId="2" borderId="4" xfId="0" applyFont="1" applyFill="1" applyBorder="1" applyAlignment="1" applyProtection="1">
      <alignment horizontal="center"/>
    </xf>
    <xf numFmtId="0" fontId="7" fillId="2" borderId="4" xfId="0" applyFont="1" applyFill="1" applyBorder="1" applyAlignment="1" applyProtection="1">
      <alignment horizontal="center"/>
      <protection locked="0"/>
    </xf>
    <xf numFmtId="0" fontId="7" fillId="0" borderId="0" xfId="0" applyFont="1" applyFill="1" applyProtection="1">
      <protection locked="0"/>
    </xf>
    <xf numFmtId="0" fontId="5" fillId="2" borderId="0" xfId="0" applyFont="1" applyFill="1" applyAlignment="1" applyProtection="1">
      <alignment horizontal="center"/>
      <protection locked="0"/>
    </xf>
    <xf numFmtId="0" fontId="11" fillId="4" borderId="6"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7" fillId="2" borderId="10" xfId="0" applyFont="1" applyFill="1" applyBorder="1" applyAlignment="1" applyProtection="1">
      <alignment horizontal="center" vertical="center" wrapText="1" readingOrder="1"/>
      <protection locked="0"/>
    </xf>
    <xf numFmtId="0" fontId="17" fillId="2" borderId="11" xfId="0" applyFont="1" applyFill="1" applyBorder="1" applyAlignment="1" applyProtection="1">
      <alignment horizontal="center" vertical="center" wrapText="1" readingOrder="1"/>
      <protection locked="0"/>
    </xf>
    <xf numFmtId="0" fontId="17" fillId="2" borderId="12" xfId="0" applyFont="1" applyFill="1" applyBorder="1" applyAlignment="1" applyProtection="1">
      <alignment horizontal="center" vertical="center" wrapText="1" readingOrder="1"/>
      <protection locked="0"/>
    </xf>
    <xf numFmtId="0" fontId="4" fillId="0" borderId="0" xfId="0" applyFont="1" applyAlignment="1">
      <alignment horizontal="center" wrapText="1" readingOrder="1"/>
    </xf>
    <xf numFmtId="0" fontId="17" fillId="2" borderId="13" xfId="0" applyFont="1" applyFill="1" applyBorder="1" applyAlignment="1" applyProtection="1">
      <alignment horizontal="center" readingOrder="1"/>
      <protection locked="0"/>
    </xf>
    <xf numFmtId="0" fontId="17" fillId="2" borderId="0" xfId="0" applyFont="1" applyFill="1" applyBorder="1" applyAlignment="1" applyProtection="1">
      <alignment horizontal="center" readingOrder="1"/>
      <protection locked="0"/>
    </xf>
    <xf numFmtId="0" fontId="17" fillId="2" borderId="14" xfId="0" applyFont="1" applyFill="1" applyBorder="1" applyAlignment="1" applyProtection="1">
      <alignment horizontal="center" readingOrder="1"/>
      <protection locked="0"/>
    </xf>
    <xf numFmtId="0" fontId="17" fillId="2" borderId="15" xfId="0" applyFont="1" applyFill="1" applyBorder="1" applyAlignment="1" applyProtection="1">
      <alignment horizontal="center" readingOrder="1"/>
      <protection locked="0"/>
    </xf>
    <xf numFmtId="0" fontId="17" fillId="2" borderId="16" xfId="0" applyFont="1" applyFill="1" applyBorder="1" applyAlignment="1" applyProtection="1">
      <alignment horizontal="center" readingOrder="1"/>
      <protection locked="0"/>
    </xf>
    <xf numFmtId="0" fontId="17" fillId="2" borderId="17" xfId="0" applyFont="1" applyFill="1" applyBorder="1" applyAlignment="1" applyProtection="1">
      <alignment horizontal="center" readingOrder="1"/>
      <protection locked="0"/>
    </xf>
    <xf numFmtId="0" fontId="6" fillId="4" borderId="18"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1"/>
  <sheetViews>
    <sheetView tabSelected="1" workbookViewId="0">
      <selection activeCell="B5" sqref="B5"/>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45" t="s">
        <v>78</v>
      </c>
      <c r="B1" s="45"/>
      <c r="C1" s="45"/>
      <c r="D1" s="45"/>
      <c r="E1" s="45"/>
    </row>
    <row r="2" spans="1:5" ht="17.25" x14ac:dyDescent="0.3">
      <c r="A2" s="45" t="s">
        <v>76</v>
      </c>
      <c r="B2" s="45"/>
      <c r="C2" s="45"/>
      <c r="D2" s="45"/>
      <c r="E2" s="45"/>
    </row>
    <row r="3" spans="1:5" ht="17.25" x14ac:dyDescent="0.3">
      <c r="A3" s="45" t="s">
        <v>85</v>
      </c>
      <c r="B3" s="45"/>
      <c r="C3" s="45"/>
      <c r="D3" s="45"/>
      <c r="E3" s="45"/>
    </row>
    <row r="4" spans="1:5" x14ac:dyDescent="0.2">
      <c r="A4" s="2"/>
      <c r="B4" s="2"/>
      <c r="C4" s="2"/>
      <c r="D4" s="2"/>
      <c r="E4" s="2"/>
    </row>
    <row r="5" spans="1:5" ht="12.75" customHeight="1" x14ac:dyDescent="0.3">
      <c r="A5" s="3" t="s">
        <v>42</v>
      </c>
      <c r="B5" s="32"/>
      <c r="C5" s="5"/>
      <c r="D5" s="3" t="s">
        <v>15</v>
      </c>
      <c r="E5" s="4"/>
    </row>
    <row r="6" spans="1:5" ht="12.75" customHeight="1" x14ac:dyDescent="0.2">
      <c r="A6" s="6"/>
      <c r="B6" s="7"/>
      <c r="C6" s="7"/>
      <c r="D6" s="7"/>
      <c r="E6" s="7"/>
    </row>
    <row r="7" spans="1:5" ht="12.75" customHeight="1" x14ac:dyDescent="0.3">
      <c r="A7" s="3" t="s">
        <v>0</v>
      </c>
      <c r="B7" s="5" t="s">
        <v>45</v>
      </c>
      <c r="C7" s="5"/>
      <c r="D7" s="5"/>
      <c r="E7" s="5"/>
    </row>
    <row r="8" spans="1:5" ht="12.75" customHeight="1" x14ac:dyDescent="0.3">
      <c r="A8" s="3" t="s">
        <v>1</v>
      </c>
      <c r="B8" s="5" t="s">
        <v>2</v>
      </c>
      <c r="C8" s="5"/>
      <c r="D8" s="5"/>
      <c r="E8" s="5"/>
    </row>
    <row r="9" spans="1:5" ht="12.75" customHeight="1" x14ac:dyDescent="0.3">
      <c r="A9" s="3" t="s">
        <v>3</v>
      </c>
      <c r="B9" s="5" t="s">
        <v>4</v>
      </c>
      <c r="C9" s="5"/>
      <c r="D9" s="5"/>
      <c r="E9" s="5"/>
    </row>
    <row r="10" spans="1:5" ht="12.75" customHeight="1" x14ac:dyDescent="0.3">
      <c r="A10" s="3" t="s">
        <v>6</v>
      </c>
      <c r="B10" s="5" t="s">
        <v>12</v>
      </c>
      <c r="C10" s="3" t="s">
        <v>5</v>
      </c>
      <c r="D10" s="8" t="s">
        <v>40</v>
      </c>
      <c r="E10" s="5"/>
    </row>
    <row r="11" spans="1:5" ht="12.75" customHeight="1" x14ac:dyDescent="0.3">
      <c r="A11" s="3" t="s">
        <v>7</v>
      </c>
      <c r="B11" s="5" t="s">
        <v>8</v>
      </c>
      <c r="C11" s="5"/>
      <c r="D11" s="3" t="s">
        <v>47</v>
      </c>
      <c r="E11" s="5"/>
    </row>
    <row r="12" spans="1:5" ht="12.75" customHeight="1" x14ac:dyDescent="0.3">
      <c r="A12" s="3" t="s">
        <v>43</v>
      </c>
      <c r="B12" s="32"/>
      <c r="C12" s="5"/>
      <c r="D12" s="3" t="s">
        <v>30</v>
      </c>
      <c r="E12" s="3"/>
    </row>
    <row r="13" spans="1:5" ht="12.75" customHeight="1" x14ac:dyDescent="0.3">
      <c r="A13" s="3" t="s">
        <v>41</v>
      </c>
      <c r="B13" s="32"/>
      <c r="C13" s="5"/>
      <c r="D13" s="3" t="s">
        <v>31</v>
      </c>
      <c r="E13" s="3"/>
    </row>
    <row r="14" spans="1:5" ht="12.75" customHeight="1" x14ac:dyDescent="0.3">
      <c r="A14" s="3" t="s">
        <v>9</v>
      </c>
      <c r="B14" s="32"/>
      <c r="C14" s="5"/>
      <c r="D14" s="3" t="s">
        <v>32</v>
      </c>
      <c r="E14" s="5"/>
    </row>
    <row r="15" spans="1:5" ht="16.5" x14ac:dyDescent="0.3">
      <c r="A15" s="9" t="s">
        <v>72</v>
      </c>
      <c r="B15" s="10" t="s">
        <v>17</v>
      </c>
      <c r="C15" s="9" t="s">
        <v>10</v>
      </c>
      <c r="D15" s="9" t="s">
        <v>73</v>
      </c>
      <c r="E15" s="9" t="s">
        <v>13</v>
      </c>
    </row>
    <row r="16" spans="1:5" ht="16.5" x14ac:dyDescent="0.3">
      <c r="A16" s="11">
        <v>1</v>
      </c>
      <c r="B16" s="12" t="s">
        <v>83</v>
      </c>
      <c r="C16" s="13">
        <v>1</v>
      </c>
      <c r="D16" s="37">
        <v>54590</v>
      </c>
      <c r="E16" s="38">
        <f t="shared" ref="E16:E35" si="0">C16*D16</f>
        <v>54590</v>
      </c>
    </row>
    <row r="17" spans="1:5" ht="16.5" x14ac:dyDescent="0.3">
      <c r="A17" s="15" t="s">
        <v>20</v>
      </c>
      <c r="B17" s="16" t="s">
        <v>51</v>
      </c>
      <c r="C17" s="42">
        <f>C16</f>
        <v>1</v>
      </c>
      <c r="D17" s="39">
        <v>3902</v>
      </c>
      <c r="E17" s="38">
        <f t="shared" si="0"/>
        <v>3902</v>
      </c>
    </row>
    <row r="18" spans="1:5" ht="16.5" x14ac:dyDescent="0.3">
      <c r="A18" s="17" t="s">
        <v>21</v>
      </c>
      <c r="B18" s="16" t="s">
        <v>77</v>
      </c>
      <c r="C18" s="42">
        <f>C16*2</f>
        <v>2</v>
      </c>
      <c r="D18" s="39">
        <v>530</v>
      </c>
      <c r="E18" s="38">
        <f t="shared" si="0"/>
        <v>1060</v>
      </c>
    </row>
    <row r="19" spans="1:5" ht="16.5" x14ac:dyDescent="0.3">
      <c r="A19" s="17" t="s">
        <v>74</v>
      </c>
      <c r="B19" s="18" t="s">
        <v>75</v>
      </c>
      <c r="C19" s="42">
        <f>C16</f>
        <v>1</v>
      </c>
      <c r="D19" s="39">
        <v>-305</v>
      </c>
      <c r="E19" s="38">
        <f t="shared" si="0"/>
        <v>-305</v>
      </c>
    </row>
    <row r="20" spans="1:5" ht="16.5" x14ac:dyDescent="0.3">
      <c r="A20" s="17" t="s">
        <v>74</v>
      </c>
      <c r="B20" s="18" t="s">
        <v>71</v>
      </c>
      <c r="C20" s="42">
        <f>C16*2</f>
        <v>2</v>
      </c>
      <c r="D20" s="39">
        <v>-640</v>
      </c>
      <c r="E20" s="40">
        <f t="shared" si="0"/>
        <v>-1280</v>
      </c>
    </row>
    <row r="21" spans="1:5" ht="16.5" x14ac:dyDescent="0.3">
      <c r="A21" s="9"/>
      <c r="B21" s="19" t="s">
        <v>79</v>
      </c>
      <c r="C21" s="9"/>
      <c r="D21" s="9"/>
      <c r="E21" s="41">
        <f>SUM(E16:E20)</f>
        <v>57967</v>
      </c>
    </row>
    <row r="22" spans="1:5" ht="16.5" x14ac:dyDescent="0.3">
      <c r="A22" s="17"/>
      <c r="B22" s="20" t="s">
        <v>14</v>
      </c>
      <c r="C22" s="17"/>
      <c r="D22" s="17"/>
      <c r="E22" s="14"/>
    </row>
    <row r="23" spans="1:5" ht="16.5" x14ac:dyDescent="0.3">
      <c r="A23" s="15" t="s">
        <v>22</v>
      </c>
      <c r="B23" s="21" t="s">
        <v>44</v>
      </c>
      <c r="C23" s="13">
        <v>0</v>
      </c>
      <c r="D23" s="22">
        <v>225</v>
      </c>
      <c r="E23" s="14">
        <f t="shared" si="0"/>
        <v>0</v>
      </c>
    </row>
    <row r="24" spans="1:5" ht="16.5" x14ac:dyDescent="0.3">
      <c r="A24" s="17" t="s">
        <v>23</v>
      </c>
      <c r="B24" s="23" t="s">
        <v>54</v>
      </c>
      <c r="C24" s="13">
        <v>0</v>
      </c>
      <c r="D24" s="22">
        <v>600</v>
      </c>
      <c r="E24" s="14">
        <f t="shared" si="0"/>
        <v>0</v>
      </c>
    </row>
    <row r="25" spans="1:5" ht="16.5" x14ac:dyDescent="0.3">
      <c r="A25" s="17" t="s">
        <v>24</v>
      </c>
      <c r="B25" s="23" t="s">
        <v>55</v>
      </c>
      <c r="C25" s="13">
        <v>0</v>
      </c>
      <c r="D25" s="22">
        <v>115</v>
      </c>
      <c r="E25" s="14">
        <f t="shared" si="0"/>
        <v>0</v>
      </c>
    </row>
    <row r="26" spans="1:5" ht="16.5" x14ac:dyDescent="0.3">
      <c r="A26" s="17" t="s">
        <v>25</v>
      </c>
      <c r="B26" s="23" t="s">
        <v>56</v>
      </c>
      <c r="C26" s="13">
        <v>0</v>
      </c>
      <c r="D26" s="24">
        <v>55</v>
      </c>
      <c r="E26" s="14">
        <f t="shared" si="0"/>
        <v>0</v>
      </c>
    </row>
    <row r="27" spans="1:5" ht="16.5" x14ac:dyDescent="0.3">
      <c r="A27" s="17" t="s">
        <v>26</v>
      </c>
      <c r="B27" s="23" t="s">
        <v>57</v>
      </c>
      <c r="C27" s="13">
        <v>0</v>
      </c>
      <c r="D27" s="22">
        <v>1160</v>
      </c>
      <c r="E27" s="14">
        <f t="shared" si="0"/>
        <v>0</v>
      </c>
    </row>
    <row r="28" spans="1:5" ht="16.5" x14ac:dyDescent="0.3">
      <c r="A28" s="17" t="s">
        <v>52</v>
      </c>
      <c r="B28" s="23" t="s">
        <v>82</v>
      </c>
      <c r="C28" s="13">
        <v>0</v>
      </c>
      <c r="D28" s="22">
        <v>65</v>
      </c>
      <c r="E28" s="14">
        <f t="shared" si="0"/>
        <v>0</v>
      </c>
    </row>
    <row r="29" spans="1:5" ht="16.5" x14ac:dyDescent="0.3">
      <c r="A29" s="17" t="s">
        <v>53</v>
      </c>
      <c r="B29" s="25" t="s">
        <v>58</v>
      </c>
      <c r="C29" s="13">
        <v>0</v>
      </c>
      <c r="D29" s="22">
        <v>65</v>
      </c>
      <c r="E29" s="14">
        <f t="shared" si="0"/>
        <v>0</v>
      </c>
    </row>
    <row r="30" spans="1:5" ht="16.5" x14ac:dyDescent="0.3">
      <c r="A30" s="17" t="s">
        <v>59</v>
      </c>
      <c r="B30" s="23" t="s">
        <v>60</v>
      </c>
      <c r="C30" s="13">
        <v>0</v>
      </c>
      <c r="D30" s="24">
        <v>440</v>
      </c>
      <c r="E30" s="14">
        <f t="shared" si="0"/>
        <v>0</v>
      </c>
    </row>
    <row r="31" spans="1:5" ht="16.5" x14ac:dyDescent="0.3">
      <c r="A31" s="17" t="s">
        <v>61</v>
      </c>
      <c r="B31" s="23" t="s">
        <v>62</v>
      </c>
      <c r="C31" s="43"/>
      <c r="D31" s="24"/>
      <c r="E31" s="14"/>
    </row>
    <row r="32" spans="1:5" ht="16.5" x14ac:dyDescent="0.3">
      <c r="A32" s="17" t="s">
        <v>63</v>
      </c>
      <c r="B32" s="23" t="s">
        <v>64</v>
      </c>
      <c r="C32" s="13">
        <v>0</v>
      </c>
      <c r="D32" s="24">
        <v>78</v>
      </c>
      <c r="E32" s="14">
        <f t="shared" si="0"/>
        <v>0</v>
      </c>
    </row>
    <row r="33" spans="1:5" ht="16.5" x14ac:dyDescent="0.3">
      <c r="A33" s="17" t="s">
        <v>65</v>
      </c>
      <c r="B33" s="23" t="s">
        <v>66</v>
      </c>
      <c r="C33" s="13">
        <v>0</v>
      </c>
      <c r="D33" s="24">
        <v>108</v>
      </c>
      <c r="E33" s="14">
        <f t="shared" si="0"/>
        <v>0</v>
      </c>
    </row>
    <row r="34" spans="1:5" ht="16.5" x14ac:dyDescent="0.3">
      <c r="A34" s="17" t="s">
        <v>67</v>
      </c>
      <c r="B34" s="23" t="s">
        <v>68</v>
      </c>
      <c r="C34" s="13">
        <v>0</v>
      </c>
      <c r="D34" s="24">
        <v>26</v>
      </c>
      <c r="E34" s="14">
        <f t="shared" si="0"/>
        <v>0</v>
      </c>
    </row>
    <row r="35" spans="1:5" ht="16.5" x14ac:dyDescent="0.3">
      <c r="A35" s="17" t="s">
        <v>69</v>
      </c>
      <c r="B35" s="23" t="s">
        <v>70</v>
      </c>
      <c r="C35" s="13">
        <v>0</v>
      </c>
      <c r="D35" s="24">
        <v>15</v>
      </c>
      <c r="E35" s="14">
        <f t="shared" si="0"/>
        <v>0</v>
      </c>
    </row>
    <row r="36" spans="1:5" ht="16.5" x14ac:dyDescent="0.3">
      <c r="A36" s="17"/>
      <c r="B36" s="23"/>
      <c r="C36" s="17"/>
      <c r="D36" s="22"/>
      <c r="E36" s="14"/>
    </row>
    <row r="37" spans="1:5" ht="16.5" x14ac:dyDescent="0.3">
      <c r="A37" s="25"/>
      <c r="B37" s="26" t="s">
        <v>33</v>
      </c>
      <c r="C37" s="17"/>
      <c r="D37" s="22"/>
      <c r="E37" s="14"/>
    </row>
    <row r="38" spans="1:5" ht="16.5" x14ac:dyDescent="0.3">
      <c r="A38" s="25"/>
      <c r="B38" s="26"/>
      <c r="C38" s="17"/>
      <c r="D38" s="22"/>
      <c r="E38" s="14"/>
    </row>
    <row r="39" spans="1:5" ht="16.5" x14ac:dyDescent="0.3">
      <c r="A39" s="25" t="s">
        <v>48</v>
      </c>
      <c r="B39" s="26"/>
      <c r="C39" s="17"/>
      <c r="D39" s="22"/>
      <c r="E39" s="14"/>
    </row>
    <row r="40" spans="1:5" ht="16.5" x14ac:dyDescent="0.3">
      <c r="A40" s="25" t="s">
        <v>49</v>
      </c>
      <c r="B40" s="26"/>
      <c r="C40" s="17"/>
      <c r="D40" s="22"/>
      <c r="E40" s="14"/>
    </row>
    <row r="41" spans="1:5" ht="16.5" x14ac:dyDescent="0.3">
      <c r="A41" s="25" t="s">
        <v>50</v>
      </c>
      <c r="B41" s="26"/>
      <c r="C41" s="17"/>
      <c r="D41" s="22"/>
      <c r="E41" s="14"/>
    </row>
    <row r="42" spans="1:5" ht="16.5" x14ac:dyDescent="0.3">
      <c r="A42" s="25"/>
      <c r="B42" s="26"/>
      <c r="C42" s="17"/>
      <c r="D42" s="22"/>
      <c r="E42" s="14"/>
    </row>
    <row r="43" spans="1:5" ht="16.5" x14ac:dyDescent="0.3">
      <c r="A43" s="27"/>
      <c r="B43" s="5"/>
      <c r="C43" s="25"/>
      <c r="D43" s="22"/>
      <c r="E43" s="14"/>
    </row>
    <row r="44" spans="1:5" ht="13.5" customHeight="1" x14ac:dyDescent="0.3">
      <c r="A44" s="28"/>
      <c r="B44" s="29" t="s">
        <v>11</v>
      </c>
      <c r="C44" s="29"/>
      <c r="D44" s="30"/>
      <c r="E44" s="31">
        <f>SUM(E21:E43)</f>
        <v>57967</v>
      </c>
    </row>
    <row r="45" spans="1:5" ht="9" customHeight="1" x14ac:dyDescent="0.3">
      <c r="A45" s="5"/>
      <c r="B45" s="5"/>
      <c r="C45" s="5"/>
      <c r="D45" s="5"/>
      <c r="E45" s="5"/>
    </row>
    <row r="46" spans="1:5" ht="16.5" x14ac:dyDescent="0.3">
      <c r="A46" s="5" t="s">
        <v>84</v>
      </c>
      <c r="B46" s="4"/>
      <c r="C46" s="5"/>
      <c r="D46" s="5" t="s">
        <v>36</v>
      </c>
      <c r="E46" s="4"/>
    </row>
    <row r="47" spans="1:5" ht="10.5" customHeight="1" x14ac:dyDescent="0.3">
      <c r="A47" s="5"/>
      <c r="B47" s="5"/>
      <c r="C47" s="5"/>
      <c r="D47" s="5"/>
      <c r="E47" s="5"/>
    </row>
    <row r="48" spans="1:5" ht="16.5" x14ac:dyDescent="0.3">
      <c r="A48" s="5" t="s">
        <v>37</v>
      </c>
      <c r="B48" s="4"/>
      <c r="C48" s="5"/>
      <c r="D48" s="5" t="s">
        <v>38</v>
      </c>
      <c r="E48" s="32"/>
    </row>
    <row r="49" spans="1:5" ht="12.95" customHeight="1" thickBot="1" x14ac:dyDescent="0.35">
      <c r="A49" s="5"/>
      <c r="B49" s="5"/>
      <c r="C49" s="5"/>
      <c r="D49" s="5"/>
      <c r="E49" s="5"/>
    </row>
    <row r="50" spans="1:5" ht="17.25" thickBot="1" x14ac:dyDescent="0.35">
      <c r="A50" s="60" t="s">
        <v>46</v>
      </c>
      <c r="B50" s="61"/>
      <c r="C50" s="61"/>
      <c r="D50" s="61"/>
      <c r="E50" s="62"/>
    </row>
    <row r="51" spans="1:5" ht="9" customHeight="1" x14ac:dyDescent="0.3">
      <c r="A51" s="5"/>
      <c r="B51" s="5"/>
      <c r="C51" s="5"/>
      <c r="D51" s="5"/>
      <c r="E51" s="5"/>
    </row>
    <row r="52" spans="1:5" ht="12.75" customHeight="1" x14ac:dyDescent="0.3">
      <c r="A52" s="5" t="s">
        <v>16</v>
      </c>
      <c r="B52" s="32"/>
      <c r="C52" s="5"/>
      <c r="D52" s="5" t="s">
        <v>18</v>
      </c>
      <c r="E52" s="32"/>
    </row>
    <row r="53" spans="1:5" ht="12.75" customHeight="1" x14ac:dyDescent="0.3">
      <c r="A53" s="5" t="s">
        <v>1</v>
      </c>
      <c r="B53" s="32"/>
      <c r="C53" s="5"/>
      <c r="D53" s="5"/>
      <c r="E53" s="44"/>
    </row>
    <row r="54" spans="1:5" ht="12.75" customHeight="1" x14ac:dyDescent="0.3">
      <c r="A54" s="5" t="s">
        <v>29</v>
      </c>
      <c r="B54" s="32"/>
      <c r="C54" s="5"/>
      <c r="D54" s="5"/>
      <c r="E54" s="44"/>
    </row>
    <row r="55" spans="1:5" ht="12.75" customHeight="1" x14ac:dyDescent="0.3">
      <c r="A55" s="5"/>
      <c r="B55" s="44"/>
      <c r="C55" s="5"/>
      <c r="D55" s="5"/>
      <c r="E55" s="44"/>
    </row>
    <row r="56" spans="1:5" ht="12.75" customHeight="1" x14ac:dyDescent="0.3">
      <c r="A56" s="5" t="s">
        <v>16</v>
      </c>
      <c r="B56" s="32"/>
      <c r="C56" s="5"/>
      <c r="D56" s="5" t="s">
        <v>18</v>
      </c>
      <c r="E56" s="32"/>
    </row>
    <row r="57" spans="1:5" ht="12.75" customHeight="1" x14ac:dyDescent="0.3">
      <c r="A57" s="5" t="s">
        <v>1</v>
      </c>
      <c r="B57" s="32"/>
      <c r="C57" s="5"/>
      <c r="D57" s="5"/>
      <c r="E57" s="44"/>
    </row>
    <row r="58" spans="1:5" ht="12.75" customHeight="1" x14ac:dyDescent="0.3">
      <c r="A58" s="5" t="s">
        <v>29</v>
      </c>
      <c r="B58" s="32"/>
      <c r="C58" s="5"/>
      <c r="D58" s="5"/>
      <c r="E58" s="44"/>
    </row>
    <row r="59" spans="1:5" ht="12.75" customHeight="1" x14ac:dyDescent="0.3">
      <c r="A59" s="5"/>
      <c r="B59" s="44"/>
      <c r="C59" s="5"/>
      <c r="D59" s="5"/>
      <c r="E59" s="44"/>
    </row>
    <row r="60" spans="1:5" ht="12.75" customHeight="1" x14ac:dyDescent="0.3">
      <c r="A60" s="5" t="s">
        <v>16</v>
      </c>
      <c r="B60" s="32"/>
      <c r="C60" s="5"/>
      <c r="D60" s="5" t="s">
        <v>18</v>
      </c>
      <c r="E60" s="32"/>
    </row>
    <row r="61" spans="1:5" ht="12.75" customHeight="1" x14ac:dyDescent="0.3">
      <c r="A61" s="5" t="s">
        <v>1</v>
      </c>
      <c r="B61" s="32"/>
      <c r="C61" s="5"/>
      <c r="D61" s="33"/>
      <c r="E61" s="33"/>
    </row>
    <row r="62" spans="1:5" ht="12.75" customHeight="1" x14ac:dyDescent="0.3">
      <c r="A62" s="5" t="s">
        <v>29</v>
      </c>
      <c r="B62" s="32"/>
      <c r="C62" s="5"/>
      <c r="D62" s="34">
        <f>E44*0.8</f>
        <v>46373.600000000006</v>
      </c>
      <c r="E62" s="35" t="s">
        <v>80</v>
      </c>
    </row>
    <row r="63" spans="1:5" ht="14.25" customHeight="1" x14ac:dyDescent="0.3">
      <c r="A63" s="5"/>
      <c r="B63" s="5"/>
      <c r="C63" s="5"/>
      <c r="D63" s="36">
        <f>E44*0.2</f>
        <v>11593.400000000001</v>
      </c>
      <c r="E63" s="35" t="s">
        <v>81</v>
      </c>
    </row>
    <row r="64" spans="1:5" ht="14.25" customHeight="1" x14ac:dyDescent="0.3">
      <c r="A64" s="5"/>
      <c r="B64" s="5"/>
      <c r="C64" s="5"/>
      <c r="D64" s="34">
        <f>SUM(D62:D63)</f>
        <v>57967.000000000007</v>
      </c>
      <c r="E64" s="33" t="s">
        <v>39</v>
      </c>
    </row>
    <row r="65" spans="1:5" ht="6.75" customHeight="1" x14ac:dyDescent="0.2">
      <c r="A65" s="7"/>
      <c r="B65" s="7"/>
      <c r="C65" s="7"/>
      <c r="D65" s="7"/>
      <c r="E65" s="7"/>
    </row>
    <row r="66" spans="1:5" customFormat="1" ht="13.5" x14ac:dyDescent="0.25">
      <c r="A66" s="46" t="s">
        <v>34</v>
      </c>
      <c r="B66" s="47"/>
      <c r="C66" s="47"/>
      <c r="D66" s="47"/>
      <c r="E66" s="48"/>
    </row>
    <row r="67" spans="1:5" customFormat="1" ht="14.25" thickBot="1" x14ac:dyDescent="0.3">
      <c r="A67" s="49" t="s">
        <v>19</v>
      </c>
      <c r="B67" s="49"/>
      <c r="C67" s="49"/>
      <c r="D67" s="49"/>
      <c r="E67" s="49"/>
    </row>
    <row r="68" spans="1:5" customFormat="1" ht="78.75" customHeight="1" x14ac:dyDescent="0.2">
      <c r="A68" s="50" t="s">
        <v>35</v>
      </c>
      <c r="B68" s="51"/>
      <c r="C68" s="51"/>
      <c r="D68" s="51"/>
      <c r="E68" s="52"/>
    </row>
    <row r="69" spans="1:5" customFormat="1" x14ac:dyDescent="0.2">
      <c r="A69" s="54" t="s">
        <v>28</v>
      </c>
      <c r="B69" s="55"/>
      <c r="C69" s="55"/>
      <c r="D69" s="55"/>
      <c r="E69" s="56"/>
    </row>
    <row r="70" spans="1:5" customFormat="1" ht="13.5" thickBot="1" x14ac:dyDescent="0.25">
      <c r="A70" s="57" t="s">
        <v>27</v>
      </c>
      <c r="B70" s="58"/>
      <c r="C70" s="58"/>
      <c r="D70" s="58"/>
      <c r="E70" s="59"/>
    </row>
    <row r="71" spans="1:5" x14ac:dyDescent="0.2">
      <c r="A71" s="53"/>
      <c r="B71" s="53"/>
      <c r="C71" s="53"/>
      <c r="D71" s="53"/>
      <c r="E71" s="53"/>
    </row>
  </sheetData>
  <mergeCells count="10">
    <mergeCell ref="A1:E1"/>
    <mergeCell ref="A66:E66"/>
    <mergeCell ref="A67:E67"/>
    <mergeCell ref="A68:E68"/>
    <mergeCell ref="A71:E71"/>
    <mergeCell ref="A69:E69"/>
    <mergeCell ref="A70:E70"/>
    <mergeCell ref="A50:E50"/>
    <mergeCell ref="A2:E2"/>
    <mergeCell ref="A3:E3"/>
  </mergeCells>
  <phoneticPr fontId="0" type="noConversion"/>
  <printOptions horizontalCentered="1" verticalCentered="1"/>
  <pageMargins left="0.25" right="0.25" top="0.25" bottom="0.25" header="0" footer="0"/>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2020-12-02T05:17:53Z</cp:lastPrinted>
  <dcterms:created xsi:type="dcterms:W3CDTF">2006-01-10T15:12:13Z</dcterms:created>
  <dcterms:modified xsi:type="dcterms:W3CDTF">2021-04-14T19:26:17Z</dcterms:modified>
</cp:coreProperties>
</file>